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6\INFORMACION TRIMESTRAL 2026\TRIMESTRALES\PRIMER TRIMESTRE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75" i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E47" i="1" s="1"/>
  <c r="E59" i="1" s="1"/>
  <c r="E81" i="1" s="1"/>
  <c r="C31" i="1"/>
  <c r="C47" i="1" s="1"/>
  <c r="C62" i="1" s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B9" i="1"/>
  <c r="B47" i="1" s="1"/>
  <c r="B62" i="1" s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<sst xmlns="http://schemas.openxmlformats.org/spreadsheetml/2006/main" count="128" uniqueCount="128">
  <si>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</si>
  <si>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BACHILLERES DEL ESTADO DE DURANGO </t>
  </si>
  <si>
    <t>Estado de Situación Financiera Detallado - LDF</t>
  </si>
  <si>
    <t xml:space="preserve"> Al 31 de Diciembre de 2025 y al 31 de Marzo de 2026</t>
  </si>
  <si>
    <t>(PESOS)</t>
  </si>
  <si>
    <t xml:space="preserve">   Concepto</t>
  </si>
  <si>
    <t xml:space="preserve">31 Marzo 2026 </t>
  </si>
  <si>
    <t xml:space="preserve">31 Diciembre 2025 </t>
  </si>
  <si>
    <t xml:space="preserve">Concepto </t>
  </si>
  <si>
    <t>31 Marzo 2026</t>
  </si>
  <si>
    <t>31 Diciembre 2025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</si>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</sst>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71415766.170000002</v>
      </c>
      <c r="C9" s="24">
        <f>SUM(C10:C16)</f>
        <v>94549892.140000001</v>
      </c>
      <c r="D9" s="23" t="s">
        <v>16</v>
      </c>
      <c r="E9" s="24">
        <f>SUM(E10:E18)</f>
        <v>22440108.349999998</v>
      </c>
      <c r="F9" s="24">
        <f>SUM(F10:F18)</f>
        <v>107097331.21000001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6470266.2000000002</v>
      </c>
      <c r="F10" s="24">
        <v>82143440.450000003</v>
      </c>
      <c r="G10" s="6"/>
    </row>
    <row r="11" spans="1:7" ht="15.2" customHeight="1" x14ac:dyDescent="0.25">
      <c r="A11" s="23" t="s">
        <v>19</v>
      </c>
      <c r="B11" s="24">
        <v>71415766.170000002</v>
      </c>
      <c r="C11" s="24">
        <v>94549892.140000001</v>
      </c>
      <c r="D11" s="23" t="s">
        <v>20</v>
      </c>
      <c r="E11" s="24">
        <v>82609.38</v>
      </c>
      <c r="F11" s="24">
        <v>5597103.9000000004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15579722.25</v>
      </c>
      <c r="F16" s="24">
        <v>19063800.93</v>
      </c>
      <c r="G16" s="6"/>
    </row>
    <row r="17" spans="1:7" ht="15.2" customHeight="1" x14ac:dyDescent="0.25">
      <c r="A17" s="23" t="s">
        <v>31</v>
      </c>
      <c r="B17" s="24">
        <f>SUM(B18:B24)</f>
        <v>13470365.1</v>
      </c>
      <c r="C17" s="24">
        <f>SUM(C18:C24)</f>
        <v>39416419.310000002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307510.52</v>
      </c>
      <c r="F18" s="24">
        <v>292985.93</v>
      </c>
      <c r="G18" s="6"/>
    </row>
    <row r="19" spans="1:7" ht="15.2" customHeight="1" x14ac:dyDescent="0.25">
      <c r="A19" s="23" t="s">
        <v>35</v>
      </c>
      <c r="B19" s="24">
        <v>11488731.85</v>
      </c>
      <c r="C19" s="24">
        <v>37424141.170000002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1981613.05</v>
      </c>
      <c r="C20" s="24">
        <v>1992278.14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20.2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1836</v>
      </c>
      <c r="C25" s="24">
        <f>SUM(C26:C30)</f>
        <v>0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1836</v>
      </c>
      <c r="C26" s="24">
        <v>0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767604.28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767604.28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84887967.269999996</v>
      </c>
      <c r="C47" s="25">
        <f>C9+C17+C25+C31+C37+C38+C41</f>
        <v>133966311.45</v>
      </c>
      <c r="D47" s="21" t="s">
        <v>90</v>
      </c>
      <c r="E47" s="25">
        <f>E9+E19+E23+E26+E27+E31+E38+E42</f>
        <v>23207712.629999999</v>
      </c>
      <c r="F47" s="25">
        <f>F9+F19+F23+F26+F27+F31+F38+F42</f>
        <v>107097331.21000001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354280</v>
      </c>
      <c r="C51" s="24">
        <v>354280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366361850.44</v>
      </c>
      <c r="C52" s="24">
        <v>366361850.44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117406251.73</v>
      </c>
      <c r="C53" s="24">
        <v>117406251.73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2499.8000000000002</v>
      </c>
      <c r="C54" s="24">
        <v>2499.8000000000002</v>
      </c>
      <c r="D54" s="23" t="s">
        <v>102</v>
      </c>
      <c r="E54" s="24">
        <v>6839148.3600000003</v>
      </c>
      <c r="F54" s="24">
        <v>6567538.3600000003</v>
      </c>
      <c r="G54" s="6"/>
    </row>
    <row r="55" spans="1:7" ht="15.2" customHeight="1" x14ac:dyDescent="0.25">
      <c r="A55" s="23" t="s">
        <v>103</v>
      </c>
      <c r="B55" s="24">
        <v>-3579090.74</v>
      </c>
      <c r="C55" s="24">
        <v>-3579090.74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6839148.3600000003</v>
      </c>
      <c r="F57" s="25">
        <f>SUM(F50:F55)</f>
        <v>6567538.3600000003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30046860.989999998</v>
      </c>
      <c r="F59" s="25">
        <f>F47+F57</f>
        <v>113664869.57000001</v>
      </c>
      <c r="G59" s="6"/>
    </row>
    <row r="60" spans="1:7" ht="15.2" customHeight="1" x14ac:dyDescent="0.25">
      <c r="A60" s="21" t="s">
        <v>110</v>
      </c>
      <c r="B60" s="25">
        <f>SUM(B50:B58)</f>
        <v>480545791.23000002</v>
      </c>
      <c r="C60" s="25">
        <f>SUM(C50:C58)</f>
        <v>480545791.23000002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565433758.5</v>
      </c>
      <c r="C62" s="25">
        <f>SUM(C47+C60)</f>
        <v>614512102.68000007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420623175.56999999</v>
      </c>
      <c r="F63" s="24">
        <f>SUM(F64:F66)</f>
        <v>420623175.56999999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0</v>
      </c>
      <c r="F64" s="24">
        <v>0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130926158.56999999</v>
      </c>
      <c r="F65" s="24">
        <v>130926158.56999999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289697017</v>
      </c>
      <c r="F66" s="24">
        <v>289697017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114763721.93999998</v>
      </c>
      <c r="F68" s="24">
        <f>SUM(F69:F73)</f>
        <v>80224057.539999992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35284174.789999999</v>
      </c>
      <c r="F69" s="30">
        <v>6176892.6399999997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80793621.849999994</v>
      </c>
      <c r="F70" s="30">
        <v>75361239.599999994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30550</v>
      </c>
      <c r="F72" s="30">
        <v>30550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-1344624.7</v>
      </c>
      <c r="F73" s="30">
        <v>-1344624.7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535386897.50999999</v>
      </c>
      <c r="F79" s="25">
        <f>F63+F68+F75</f>
        <v>500847233.11000001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565433758.5</v>
      </c>
      <c r="F81" s="25">
        <f>F59+F79</f>
        <v>614512102.68000007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2026-04-30T16:56:15Z</dcterms:created>
  <dcterms:modified xsi:type="dcterms:W3CDTF">2026-04-30T16:56:29Z</dcterms:modified>
</cp:coreProperties>
</file>